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00"/>
  </bookViews>
  <sheets>
    <sheet name="Foglio1" sheetId="1" r:id="rId1"/>
    <sheet name="Foglio2" sheetId="2" r:id="rId2"/>
    <sheet name="Foglio3" sheetId="3" r:id="rId3"/>
  </sheets>
  <definedNames>
    <definedName name="_xlnm.Print_Area" localSheetId="0">Foglio1!$A$1:$H$23</definedName>
  </definedNames>
  <calcPr calcId="145621"/>
</workbook>
</file>

<file path=xl/calcChain.xml><?xml version="1.0" encoding="utf-8"?>
<calcChain xmlns="http://schemas.openxmlformats.org/spreadsheetml/2006/main">
  <c r="F23" i="1" l="1"/>
  <c r="F22" i="1"/>
  <c r="F20" i="1"/>
  <c r="F14" i="1"/>
  <c r="F13" i="1"/>
  <c r="F11" i="1"/>
  <c r="F4" i="1"/>
  <c r="F12" i="1"/>
</calcChain>
</file>

<file path=xl/sharedStrings.xml><?xml version="1.0" encoding="utf-8"?>
<sst xmlns="http://schemas.openxmlformats.org/spreadsheetml/2006/main" count="121" uniqueCount="78">
  <si>
    <t>AREA</t>
  </si>
  <si>
    <t>OGGETTO DELLA CONCESSIONE</t>
  </si>
  <si>
    <t>DITTA</t>
  </si>
  <si>
    <t>Data inizio</t>
  </si>
  <si>
    <t>Data scadenza</t>
  </si>
  <si>
    <t>IMPORTO ANNO IVA INCLUSA (DA ATTO DI AGGIUDICAZIONE)</t>
  </si>
  <si>
    <t>ATTO DI AGGIUDICAZIONE</t>
  </si>
  <si>
    <t xml:space="preserve">STRUTTURA COMPETENTE </t>
  </si>
  <si>
    <t>VERSILIA</t>
  </si>
  <si>
    <t>BAR PO VERSILIA</t>
  </si>
  <si>
    <t>SODEXO</t>
  </si>
  <si>
    <t>Det. ESTAR n. 350 del 11.03.2019</t>
  </si>
  <si>
    <t>UOC SERVIZI ECONOMALI INTERNI ED APPALTATI</t>
  </si>
  <si>
    <t>Edicola</t>
  </si>
  <si>
    <t>EDICOLA GIACCAI</t>
  </si>
  <si>
    <t>Det. ESTAR n. 585 del 17.05.2016</t>
  </si>
  <si>
    <t>Parcheggio</t>
  </si>
  <si>
    <t xml:space="preserve">Servizio Televisioni </t>
  </si>
  <si>
    <t>RTI Medialife System srl e M&amp;M Servizi Ospedalieri srl</t>
  </si>
  <si>
    <t>Det. ESTAR n. 1 del 02.01.2019</t>
  </si>
  <si>
    <t>Parafarmacia</t>
  </si>
  <si>
    <t>FARMAE' S.R.L.</t>
  </si>
  <si>
    <t>Det. ESTAV nO 258/2012</t>
  </si>
  <si>
    <t>Gestione Spazi pubblicitari</t>
  </si>
  <si>
    <t xml:space="preserve">MENEGHINI SRL </t>
  </si>
  <si>
    <t>Det. ESTAR 942 del 02.08.2016</t>
  </si>
  <si>
    <t>LUCCA</t>
  </si>
  <si>
    <t>BAR P.O. CASTELNUOVO</t>
  </si>
  <si>
    <t>SOC. COOP. TRITI</t>
  </si>
  <si>
    <t>Det. ESTAR n. 433 del 15.04.2016</t>
  </si>
  <si>
    <t>Servizio di ristoro a mezzo distributori automatici alimenti e bevande</t>
  </si>
  <si>
    <t>SUPERMATIC</t>
  </si>
  <si>
    <t>Det. ESTAV NO n. 366 del 28.03.2014</t>
  </si>
  <si>
    <t>M&amp;M servizi ospedalieri</t>
  </si>
  <si>
    <t>Det. ESTAR n. 811 del 22.05.2015</t>
  </si>
  <si>
    <t>MASSA CARRARA</t>
  </si>
  <si>
    <t>Gestione e vigilanza con personale non armato del parcheggio del PO di Carrara</t>
  </si>
  <si>
    <t>TRAFFIC</t>
  </si>
  <si>
    <t>LIVORNO</t>
  </si>
  <si>
    <t>SIRIO</t>
  </si>
  <si>
    <t xml:space="preserve">Bar P.O. Cecina  </t>
  </si>
  <si>
    <t>SERENISSIMA RISTORAZIONE SPA</t>
  </si>
  <si>
    <t>Determinazione Dirigenziale ESTAR n. 1182 del 31/08/2015</t>
  </si>
  <si>
    <t xml:space="preserve">Bar P.O. Piombino </t>
  </si>
  <si>
    <t xml:space="preserve">Bar P.O. Elba </t>
  </si>
  <si>
    <t>31/03/2022</t>
  </si>
  <si>
    <t>PISA</t>
  </si>
  <si>
    <t>Concessione servizio di Gestione Bar all'interno del P.O. di Pontedera</t>
  </si>
  <si>
    <t>HERMES SRL</t>
  </si>
  <si>
    <t>09/11/2020 + eventuali 3 anni</t>
  </si>
  <si>
    <t>Det. ESTAV NO n. 251 del 16/07/2014</t>
  </si>
  <si>
    <t>EDICOLA ARRIGHI PAOLA</t>
  </si>
  <si>
    <t>Det. ESTAR 2016</t>
  </si>
  <si>
    <t>VERSILIA -MASSA - PISA - Livorno (Elba-Cecina Val di Cornia)</t>
  </si>
  <si>
    <t xml:space="preserve">Det. ESTAR n. 816 del 05.07.2016 </t>
  </si>
  <si>
    <t>BAR CAMPO DI MARTE</t>
  </si>
  <si>
    <t>SERENESSIMA RISTORAZIONE</t>
  </si>
  <si>
    <t>DET. ESTAR 690 DEL 15/05/2019</t>
  </si>
  <si>
    <t>CIG. 8016929319</t>
  </si>
  <si>
    <t>BAR VOLTERRA</t>
  </si>
  <si>
    <t>CIR FOOD</t>
  </si>
  <si>
    <t>DET ESTAR N. 584 DEL 23/04/2019</t>
  </si>
  <si>
    <t>CIG: 801532576E</t>
  </si>
  <si>
    <t xml:space="preserve">BAR P.O. LIVORNO </t>
  </si>
  <si>
    <t>DET ESTAR 847 DEL 13/06/2019</t>
  </si>
  <si>
    <t>CIG: 801695046D</t>
  </si>
  <si>
    <t>DAI SPA</t>
  </si>
  <si>
    <t>DET. ESTAR 1128 DEL 08/08/2019</t>
  </si>
  <si>
    <t>CIG: 801591919F</t>
  </si>
  <si>
    <t>27/07/2020</t>
  </si>
  <si>
    <t xml:space="preserve"> Rinnovo - Det. Estar 995 del 12/07/2019</t>
  </si>
  <si>
    <t>Tirrenica Mobilità Soc. Coop</t>
  </si>
  <si>
    <t>det. Estar n. 843/2018</t>
  </si>
  <si>
    <t xml:space="preserve">DISTRIBUTORI AUTOMATICI </t>
  </si>
  <si>
    <t>Bar Pontremoli</t>
  </si>
  <si>
    <t>Bar Fivizzano</t>
  </si>
  <si>
    <t>DUE EMME SAS</t>
  </si>
  <si>
    <t>DET ESTAR N. 1804 DEL 16/12/2019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</si>
</sst>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 &quot;#,##0.00"/>
    <numFmt numFmtId="165" formatCode="dd/mm/yy"/>
  </numFmts>
  <fonts count="4" x14ac:knownFonts="1">
    <font>
      <sz val="10"/>
      <name val="Arial"/>
      <family val="2"/>
    </font>
    <font>
      <sz val="11"/>
      <name val="Calibri"/>
      <family val="2"/>
      <charset val="1"/>
    </font>
    <font>
      <b/>
      <sz val="11"/>
      <name val="Calibri"/>
      <family val="2"/>
      <charset val="1"/>
    </font>
    <font>
      <sz val="11"/>
      <color indexed="8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31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 wrapText="1"/>
    </xf>
    <xf numFmtId="0" fontId="1" fillId="2" borderId="1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 wrapText="1"/>
    </xf>
    <xf numFmtId="164" fontId="2" fillId="3" borderId="2" xfId="0" applyNumberFormat="1" applyFont="1" applyFill="1" applyBorder="1" applyAlignment="1">
      <alignment horizontal="center" wrapText="1"/>
    </xf>
    <xf numFmtId="164" fontId="1" fillId="0" borderId="3" xfId="0" applyNumberFormat="1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/>
    </xf>
    <xf numFmtId="49" fontId="1" fillId="0" borderId="3" xfId="0" applyNumberFormat="1" applyFont="1" applyFill="1" applyBorder="1" applyAlignment="1">
      <alignment horizontal="center"/>
    </xf>
    <xf numFmtId="165" fontId="1" fillId="0" borderId="3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64" fontId="3" fillId="0" borderId="3" xfId="0" applyNumberFormat="1" applyFont="1" applyFill="1" applyBorder="1" applyAlignment="1">
      <alignment horizont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T106"/>
  <sheetViews>
    <sheetView tabSelected="1" workbookViewId="0">
      <selection sqref="A1:XFD1"/>
    </sheetView>
  </sheetViews>
  <sheetFormatPr defaultColWidth="21.42578125" defaultRowHeight="15" x14ac:dyDescent="0.25"/>
  <cols>
    <col min="1" max="1" width="21.42578125" style="1"/>
    <col min="2" max="2" width="37" style="1" customWidth="1"/>
    <col min="3" max="3" width="27.7109375" style="1" customWidth="1"/>
    <col min="4" max="4" width="21.42578125" style="1"/>
    <col min="5" max="5" width="29.5703125" style="1" customWidth="1"/>
    <col min="6" max="6" width="21.42578125" style="2"/>
    <col min="7" max="7" width="36.5703125" style="1" customWidth="1"/>
    <col min="8" max="8" width="45.85546875" style="1" customWidth="1"/>
    <col min="9" max="9" width="21.42578125" style="6"/>
    <col min="10" max="254" width="21.42578125" style="1"/>
    <col min="255" max="16384" width="21.42578125" style="3"/>
  </cols>
  <sheetData>
    <row r="1" spans="1:10" s="1" customFormat="1" ht="45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8" t="s">
        <v>5</v>
      </c>
      <c r="G1" s="7" t="s">
        <v>6</v>
      </c>
      <c r="H1" s="7" t="s">
        <v>7</v>
      </c>
      <c r="I1" s="5"/>
      <c r="J1" s="4"/>
    </row>
    <row r="2" spans="1:10" s="15" customFormat="1" x14ac:dyDescent="0.25">
      <c r="A2" s="11" t="s">
        <v>8</v>
      </c>
      <c r="B2" s="11" t="s">
        <v>9</v>
      </c>
      <c r="C2" s="10" t="s">
        <v>10</v>
      </c>
      <c r="D2" s="12">
        <v>43644</v>
      </c>
      <c r="E2" s="12">
        <v>45835</v>
      </c>
      <c r="F2" s="9">
        <v>341990.40000000002</v>
      </c>
      <c r="G2" s="10" t="s">
        <v>11</v>
      </c>
      <c r="H2" s="10" t="s">
        <v>12</v>
      </c>
      <c r="I2" s="13"/>
      <c r="J2" s="14"/>
    </row>
    <row r="3" spans="1:10" s="15" customFormat="1" x14ac:dyDescent="0.25">
      <c r="A3" s="11" t="s">
        <v>8</v>
      </c>
      <c r="B3" s="11" t="s">
        <v>13</v>
      </c>
      <c r="C3" s="10" t="s">
        <v>14</v>
      </c>
      <c r="D3" s="10">
        <v>2016</v>
      </c>
      <c r="E3" s="12">
        <v>44773</v>
      </c>
      <c r="F3" s="9">
        <v>11829</v>
      </c>
      <c r="G3" s="10" t="s">
        <v>15</v>
      </c>
      <c r="H3" s="10" t="s">
        <v>12</v>
      </c>
      <c r="I3" s="13"/>
    </row>
    <row r="4" spans="1:10" s="15" customFormat="1" x14ac:dyDescent="0.25">
      <c r="A4" s="11" t="s">
        <v>8</v>
      </c>
      <c r="B4" s="11" t="s">
        <v>16</v>
      </c>
      <c r="C4" s="10" t="s">
        <v>71</v>
      </c>
      <c r="D4" s="12">
        <v>43647</v>
      </c>
      <c r="E4" s="12">
        <v>46203</v>
      </c>
      <c r="F4" s="9">
        <f>62982</f>
        <v>62982</v>
      </c>
      <c r="G4" s="10" t="s">
        <v>72</v>
      </c>
      <c r="H4" s="10" t="s">
        <v>12</v>
      </c>
      <c r="I4" s="13"/>
      <c r="J4" s="14"/>
    </row>
    <row r="5" spans="1:10" s="15" customFormat="1" ht="30" x14ac:dyDescent="0.25">
      <c r="A5" s="11" t="s">
        <v>8</v>
      </c>
      <c r="B5" s="11" t="s">
        <v>17</v>
      </c>
      <c r="C5" s="10" t="s">
        <v>18</v>
      </c>
      <c r="D5" s="12">
        <v>43466</v>
      </c>
      <c r="E5" s="12">
        <v>46995</v>
      </c>
      <c r="F5" s="9">
        <v>3320</v>
      </c>
      <c r="G5" s="10" t="s">
        <v>19</v>
      </c>
      <c r="H5" s="10" t="s">
        <v>12</v>
      </c>
      <c r="I5" s="13"/>
      <c r="J5" s="14"/>
    </row>
    <row r="6" spans="1:10" s="15" customFormat="1" x14ac:dyDescent="0.25">
      <c r="A6" s="11" t="s">
        <v>8</v>
      </c>
      <c r="B6" s="11" t="s">
        <v>20</v>
      </c>
      <c r="C6" s="10" t="s">
        <v>21</v>
      </c>
      <c r="D6" s="12">
        <v>41081</v>
      </c>
      <c r="E6" s="12">
        <v>44367</v>
      </c>
      <c r="F6" s="9">
        <v>30990</v>
      </c>
      <c r="G6" s="10" t="s">
        <v>22</v>
      </c>
      <c r="H6" s="10" t="s">
        <v>12</v>
      </c>
      <c r="I6" s="16"/>
      <c r="J6" s="14"/>
    </row>
    <row r="7" spans="1:10" s="15" customFormat="1" x14ac:dyDescent="0.25">
      <c r="A7" s="11" t="s">
        <v>8</v>
      </c>
      <c r="B7" s="11" t="s">
        <v>23</v>
      </c>
      <c r="C7" s="10" t="s">
        <v>24</v>
      </c>
      <c r="D7" s="12">
        <v>42705</v>
      </c>
      <c r="E7" s="12">
        <v>44530</v>
      </c>
      <c r="F7" s="9">
        <v>24400</v>
      </c>
      <c r="G7" s="10" t="s">
        <v>25</v>
      </c>
      <c r="H7" s="10" t="s">
        <v>12</v>
      </c>
      <c r="I7" s="13"/>
      <c r="J7" s="14"/>
    </row>
    <row r="8" spans="1:10" s="15" customFormat="1" x14ac:dyDescent="0.25">
      <c r="A8" s="11" t="s">
        <v>26</v>
      </c>
      <c r="B8" s="11" t="s">
        <v>27</v>
      </c>
      <c r="C8" s="10" t="s">
        <v>28</v>
      </c>
      <c r="D8" s="12">
        <v>42583</v>
      </c>
      <c r="E8" s="12">
        <v>44865</v>
      </c>
      <c r="F8" s="9">
        <v>18600</v>
      </c>
      <c r="G8" s="17" t="s">
        <v>29</v>
      </c>
      <c r="H8" s="10" t="s">
        <v>12</v>
      </c>
      <c r="I8" s="13"/>
    </row>
    <row r="9" spans="1:10" s="15" customFormat="1" ht="30" x14ac:dyDescent="0.25">
      <c r="A9" s="11" t="s">
        <v>26</v>
      </c>
      <c r="B9" s="10" t="s">
        <v>30</v>
      </c>
      <c r="C9" s="18" t="s">
        <v>31</v>
      </c>
      <c r="D9" s="12">
        <v>41791</v>
      </c>
      <c r="E9" s="12">
        <v>43982</v>
      </c>
      <c r="F9" s="9">
        <v>134690</v>
      </c>
      <c r="G9" s="10" t="s">
        <v>32</v>
      </c>
      <c r="H9" s="10" t="s">
        <v>12</v>
      </c>
      <c r="I9" s="13"/>
    </row>
    <row r="10" spans="1:10" s="15" customFormat="1" x14ac:dyDescent="0.25">
      <c r="A10" s="11" t="s">
        <v>26</v>
      </c>
      <c r="B10" s="11" t="s">
        <v>17</v>
      </c>
      <c r="C10" s="10" t="s">
        <v>33</v>
      </c>
      <c r="D10" s="12">
        <v>42278</v>
      </c>
      <c r="E10" s="12">
        <v>44104</v>
      </c>
      <c r="F10" s="9">
        <v>10000</v>
      </c>
      <c r="G10" s="10" t="s">
        <v>34</v>
      </c>
      <c r="H10" s="10" t="s">
        <v>12</v>
      </c>
      <c r="I10" s="13"/>
    </row>
    <row r="11" spans="1:10" s="15" customFormat="1" x14ac:dyDescent="0.25">
      <c r="A11" s="11" t="s">
        <v>26</v>
      </c>
      <c r="B11" s="11" t="s">
        <v>55</v>
      </c>
      <c r="C11" s="10" t="s">
        <v>56</v>
      </c>
      <c r="D11" s="12">
        <v>43725</v>
      </c>
      <c r="E11" s="12">
        <v>45916</v>
      </c>
      <c r="F11" s="9">
        <f>246002.4*1.22/6</f>
        <v>50020.488000000005</v>
      </c>
      <c r="G11" s="10" t="s">
        <v>57</v>
      </c>
      <c r="H11" s="10" t="s">
        <v>58</v>
      </c>
      <c r="I11" s="13"/>
    </row>
    <row r="12" spans="1:10" s="15" customFormat="1" ht="30" x14ac:dyDescent="0.25">
      <c r="A12" s="18" t="s">
        <v>35</v>
      </c>
      <c r="B12" s="10" t="s">
        <v>36</v>
      </c>
      <c r="C12" s="18" t="s">
        <v>37</v>
      </c>
      <c r="D12" s="19">
        <v>43675</v>
      </c>
      <c r="E12" s="20" t="s">
        <v>69</v>
      </c>
      <c r="F12" s="9">
        <f>54900*1.22</f>
        <v>66978</v>
      </c>
      <c r="G12" s="10" t="s">
        <v>70</v>
      </c>
      <c r="H12" s="10" t="s">
        <v>12</v>
      </c>
      <c r="I12" s="13"/>
    </row>
    <row r="13" spans="1:10" s="14" customFormat="1" x14ac:dyDescent="0.25">
      <c r="A13" s="10" t="s">
        <v>38</v>
      </c>
      <c r="B13" s="10" t="s">
        <v>63</v>
      </c>
      <c r="C13" s="10" t="s">
        <v>39</v>
      </c>
      <c r="D13" s="21">
        <v>43724</v>
      </c>
      <c r="E13" s="12">
        <v>45915</v>
      </c>
      <c r="F13" s="9">
        <f>1031772*1.22/6</f>
        <v>209793.64</v>
      </c>
      <c r="G13" s="10" t="s">
        <v>64</v>
      </c>
      <c r="H13" s="16" t="s">
        <v>65</v>
      </c>
      <c r="I13" s="16"/>
    </row>
    <row r="14" spans="1:10" s="14" customFormat="1" x14ac:dyDescent="0.25">
      <c r="A14" s="10" t="s">
        <v>38</v>
      </c>
      <c r="B14" s="10" t="s">
        <v>73</v>
      </c>
      <c r="C14" s="10" t="s">
        <v>66</v>
      </c>
      <c r="D14" s="21">
        <v>43724</v>
      </c>
      <c r="E14" s="12">
        <v>44469</v>
      </c>
      <c r="F14" s="9">
        <f>467950*1.22/2</f>
        <v>285449.5</v>
      </c>
      <c r="G14" s="10" t="s">
        <v>67</v>
      </c>
      <c r="H14" s="10" t="s">
        <v>68</v>
      </c>
      <c r="I14" s="16"/>
    </row>
    <row r="15" spans="1:10" s="14" customFormat="1" ht="30" x14ac:dyDescent="0.25">
      <c r="A15" s="10" t="s">
        <v>38</v>
      </c>
      <c r="B15" s="10" t="s">
        <v>40</v>
      </c>
      <c r="C15" s="10" t="s">
        <v>41</v>
      </c>
      <c r="D15" s="21">
        <v>42663</v>
      </c>
      <c r="E15" s="12">
        <v>44853</v>
      </c>
      <c r="F15" s="9">
        <v>91502</v>
      </c>
      <c r="G15" s="10" t="s">
        <v>42</v>
      </c>
      <c r="H15" s="10" t="s">
        <v>12</v>
      </c>
      <c r="I15" s="16"/>
    </row>
    <row r="16" spans="1:10" s="14" customFormat="1" ht="30" x14ac:dyDescent="0.25">
      <c r="A16" s="10" t="s">
        <v>38</v>
      </c>
      <c r="B16" s="10" t="s">
        <v>43</v>
      </c>
      <c r="C16" s="10" t="s">
        <v>41</v>
      </c>
      <c r="D16" s="21">
        <v>42461</v>
      </c>
      <c r="E16" s="12">
        <v>44651</v>
      </c>
      <c r="F16" s="9">
        <v>74174</v>
      </c>
      <c r="G16" s="10" t="s">
        <v>42</v>
      </c>
      <c r="H16" s="10" t="s">
        <v>12</v>
      </c>
      <c r="I16" s="16"/>
    </row>
    <row r="17" spans="1:9" s="14" customFormat="1" ht="30" x14ac:dyDescent="0.25">
      <c r="A17" s="10" t="s">
        <v>38</v>
      </c>
      <c r="B17" s="10" t="s">
        <v>44</v>
      </c>
      <c r="C17" s="10" t="s">
        <v>41</v>
      </c>
      <c r="D17" s="21">
        <v>42461</v>
      </c>
      <c r="E17" s="22" t="s">
        <v>45</v>
      </c>
      <c r="F17" s="9">
        <v>20496</v>
      </c>
      <c r="G17" s="10" t="s">
        <v>42</v>
      </c>
      <c r="H17" s="10" t="s">
        <v>12</v>
      </c>
      <c r="I17" s="16"/>
    </row>
    <row r="18" spans="1:9" s="14" customFormat="1" ht="30" x14ac:dyDescent="0.25">
      <c r="A18" s="10" t="s">
        <v>46</v>
      </c>
      <c r="B18" s="10" t="s">
        <v>47</v>
      </c>
      <c r="C18" s="10" t="s">
        <v>48</v>
      </c>
      <c r="D18" s="21">
        <v>41953</v>
      </c>
      <c r="E18" s="22" t="s">
        <v>49</v>
      </c>
      <c r="F18" s="9">
        <v>96478</v>
      </c>
      <c r="G18" s="10" t="s">
        <v>50</v>
      </c>
      <c r="H18" s="10" t="s">
        <v>12</v>
      </c>
      <c r="I18" s="16"/>
    </row>
    <row r="19" spans="1:9" s="14" customFormat="1" x14ac:dyDescent="0.25">
      <c r="A19" s="10" t="s">
        <v>46</v>
      </c>
      <c r="B19" s="10" t="s">
        <v>13</v>
      </c>
      <c r="C19" s="10" t="s">
        <v>51</v>
      </c>
      <c r="D19" s="21">
        <v>42461</v>
      </c>
      <c r="E19" s="12">
        <v>44286</v>
      </c>
      <c r="F19" s="9">
        <v>2928</v>
      </c>
      <c r="G19" s="10" t="s">
        <v>52</v>
      </c>
      <c r="H19" s="10" t="s">
        <v>12</v>
      </c>
      <c r="I19" s="16"/>
    </row>
    <row r="20" spans="1:9" s="14" customFormat="1" x14ac:dyDescent="0.25">
      <c r="A20" s="10" t="s">
        <v>46</v>
      </c>
      <c r="B20" s="10" t="s">
        <v>59</v>
      </c>
      <c r="C20" s="10" t="s">
        <v>60</v>
      </c>
      <c r="D20" s="21">
        <v>43710</v>
      </c>
      <c r="E20" s="12">
        <v>45901</v>
      </c>
      <c r="F20" s="9">
        <f>84840*1.22/6</f>
        <v>17250.8</v>
      </c>
      <c r="G20" s="10" t="s">
        <v>61</v>
      </c>
      <c r="H20" s="10" t="s">
        <v>62</v>
      </c>
      <c r="I20" s="16"/>
    </row>
    <row r="21" spans="1:9" s="15" customFormat="1" ht="45" x14ac:dyDescent="0.25">
      <c r="A21" s="11" t="s">
        <v>53</v>
      </c>
      <c r="B21" s="10" t="s">
        <v>30</v>
      </c>
      <c r="C21" s="10" t="s">
        <v>31</v>
      </c>
      <c r="D21" s="12">
        <v>42644</v>
      </c>
      <c r="E21" s="12">
        <v>44469</v>
      </c>
      <c r="F21" s="23">
        <v>1100342</v>
      </c>
      <c r="G21" s="10" t="s">
        <v>54</v>
      </c>
      <c r="H21" s="10" t="s">
        <v>12</v>
      </c>
      <c r="I21" s="13"/>
    </row>
    <row r="22" spans="1:9" s="15" customFormat="1" x14ac:dyDescent="0.25">
      <c r="A22" s="11" t="s">
        <v>35</v>
      </c>
      <c r="B22" s="10" t="s">
        <v>74</v>
      </c>
      <c r="C22" s="10" t="s">
        <v>76</v>
      </c>
      <c r="D22" s="12">
        <v>43858</v>
      </c>
      <c r="E22" s="12">
        <v>46049</v>
      </c>
      <c r="F22" s="23">
        <f>57600*1.22/6</f>
        <v>11712</v>
      </c>
      <c r="G22" s="10" t="s">
        <v>77</v>
      </c>
      <c r="H22" s="10" t="s">
        <v>12</v>
      </c>
      <c r="I22" s="13"/>
    </row>
    <row r="23" spans="1:9" s="15" customFormat="1" x14ac:dyDescent="0.25">
      <c r="A23" s="11" t="s">
        <v>35</v>
      </c>
      <c r="B23" s="10" t="s">
        <v>75</v>
      </c>
      <c r="C23" s="10" t="s">
        <v>76</v>
      </c>
      <c r="D23" s="12">
        <v>43858</v>
      </c>
      <c r="E23" s="12">
        <v>46049</v>
      </c>
      <c r="F23" s="23">
        <f>54000*1.22/6</f>
        <v>10980</v>
      </c>
      <c r="G23" s="10" t="s">
        <v>77</v>
      </c>
      <c r="H23" s="10" t="s">
        <v>12</v>
      </c>
      <c r="I23" s="13"/>
    </row>
    <row r="24" spans="1:9" x14ac:dyDescent="0.25">
      <c r="A24" s="3"/>
    </row>
    <row r="25" spans="1:9" x14ac:dyDescent="0.25">
      <c r="A25" s="3"/>
    </row>
    <row r="26" spans="1:9" x14ac:dyDescent="0.25">
      <c r="A26" s="3"/>
    </row>
    <row r="27" spans="1:9" x14ac:dyDescent="0.25">
      <c r="A27" s="3"/>
    </row>
    <row r="28" spans="1:9" x14ac:dyDescent="0.25">
      <c r="A28" s="3"/>
    </row>
    <row r="29" spans="1:9" x14ac:dyDescent="0.25">
      <c r="A29" s="3"/>
    </row>
    <row r="30" spans="1:9" x14ac:dyDescent="0.25">
      <c r="A30" s="3"/>
    </row>
    <row r="31" spans="1:9" x14ac:dyDescent="0.25">
      <c r="A31" s="3"/>
    </row>
    <row r="32" spans="1:9" x14ac:dyDescent="0.25">
      <c r="A32" s="3"/>
    </row>
    <row r="33" spans="1:1" x14ac:dyDescent="0.25">
      <c r="A33" s="3"/>
    </row>
    <row r="34" spans="1:1" x14ac:dyDescent="0.25">
      <c r="A34" s="3"/>
    </row>
    <row r="35" spans="1:1" x14ac:dyDescent="0.25">
      <c r="A35" s="3"/>
    </row>
    <row r="36" spans="1:1" x14ac:dyDescent="0.25">
      <c r="A36" s="3"/>
    </row>
    <row r="37" spans="1:1" x14ac:dyDescent="0.25">
      <c r="A37" s="3"/>
    </row>
    <row r="38" spans="1:1" x14ac:dyDescent="0.25">
      <c r="A38" s="3"/>
    </row>
    <row r="39" spans="1:1" x14ac:dyDescent="0.25">
      <c r="A39" s="3"/>
    </row>
    <row r="40" spans="1:1" x14ac:dyDescent="0.25">
      <c r="A40" s="3"/>
    </row>
    <row r="41" spans="1:1" x14ac:dyDescent="0.25">
      <c r="A41" s="3"/>
    </row>
    <row r="42" spans="1:1" x14ac:dyDescent="0.25">
      <c r="A42" s="3"/>
    </row>
    <row r="43" spans="1:1" x14ac:dyDescent="0.25">
      <c r="A43" s="3"/>
    </row>
    <row r="44" spans="1:1" x14ac:dyDescent="0.25">
      <c r="A44" s="3"/>
    </row>
    <row r="45" spans="1:1" x14ac:dyDescent="0.25">
      <c r="A45" s="3"/>
    </row>
    <row r="46" spans="1:1" x14ac:dyDescent="0.25">
      <c r="A46" s="3"/>
    </row>
    <row r="47" spans="1:1" x14ac:dyDescent="0.25">
      <c r="A47" s="3"/>
    </row>
    <row r="48" spans="1:1" x14ac:dyDescent="0.25">
      <c r="A48" s="3"/>
    </row>
    <row r="49" spans="1:1" x14ac:dyDescent="0.25">
      <c r="A49" s="3"/>
    </row>
    <row r="50" spans="1:1" x14ac:dyDescent="0.25">
      <c r="A50" s="3"/>
    </row>
    <row r="51" spans="1:1" x14ac:dyDescent="0.25">
      <c r="A51" s="3"/>
    </row>
    <row r="52" spans="1:1" x14ac:dyDescent="0.25">
      <c r="A52" s="3"/>
    </row>
    <row r="53" spans="1:1" x14ac:dyDescent="0.25">
      <c r="A53" s="3"/>
    </row>
    <row r="54" spans="1:1" x14ac:dyDescent="0.25">
      <c r="A54" s="3"/>
    </row>
    <row r="55" spans="1:1" x14ac:dyDescent="0.25">
      <c r="A55" s="3"/>
    </row>
    <row r="56" spans="1:1" x14ac:dyDescent="0.25">
      <c r="A56" s="3"/>
    </row>
    <row r="57" spans="1:1" x14ac:dyDescent="0.25">
      <c r="A57" s="3"/>
    </row>
    <row r="58" spans="1:1" x14ac:dyDescent="0.25">
      <c r="A58" s="3"/>
    </row>
    <row r="59" spans="1:1" x14ac:dyDescent="0.25">
      <c r="A59" s="3"/>
    </row>
    <row r="60" spans="1:1" x14ac:dyDescent="0.25">
      <c r="A60" s="3"/>
    </row>
    <row r="61" spans="1:1" x14ac:dyDescent="0.25">
      <c r="A61" s="3"/>
    </row>
    <row r="62" spans="1:1" x14ac:dyDescent="0.25">
      <c r="A62" s="3"/>
    </row>
    <row r="63" spans="1:1" x14ac:dyDescent="0.25">
      <c r="A63" s="3"/>
    </row>
    <row r="64" spans="1:1" x14ac:dyDescent="0.25">
      <c r="A64" s="3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  <row r="75" spans="1:1" x14ac:dyDescent="0.25">
      <c r="A75" s="3"/>
    </row>
    <row r="76" spans="1:1" x14ac:dyDescent="0.25">
      <c r="A76" s="3"/>
    </row>
    <row r="77" spans="1:1" x14ac:dyDescent="0.25">
      <c r="A77" s="3"/>
    </row>
    <row r="78" spans="1:1" x14ac:dyDescent="0.25">
      <c r="A78" s="3"/>
    </row>
    <row r="79" spans="1:1" x14ac:dyDescent="0.25">
      <c r="A79" s="3"/>
    </row>
    <row r="80" spans="1:1" x14ac:dyDescent="0.25">
      <c r="A80" s="3"/>
    </row>
    <row r="81" spans="1:1" x14ac:dyDescent="0.25">
      <c r="A81" s="3"/>
    </row>
    <row r="82" spans="1:1" x14ac:dyDescent="0.25">
      <c r="A82" s="3"/>
    </row>
    <row r="83" spans="1:1" x14ac:dyDescent="0.25">
      <c r="A83" s="3"/>
    </row>
    <row r="84" spans="1:1" x14ac:dyDescent="0.25">
      <c r="A84" s="3"/>
    </row>
    <row r="85" spans="1:1" x14ac:dyDescent="0.25">
      <c r="A85" s="3"/>
    </row>
    <row r="86" spans="1:1" x14ac:dyDescent="0.25">
      <c r="A86" s="3"/>
    </row>
    <row r="87" spans="1:1" x14ac:dyDescent="0.25">
      <c r="A87" s="3"/>
    </row>
    <row r="88" spans="1:1" x14ac:dyDescent="0.25">
      <c r="A88" s="3"/>
    </row>
    <row r="89" spans="1:1" x14ac:dyDescent="0.25">
      <c r="A89" s="3"/>
    </row>
    <row r="90" spans="1:1" x14ac:dyDescent="0.25">
      <c r="A90" s="3"/>
    </row>
    <row r="91" spans="1:1" x14ac:dyDescent="0.25">
      <c r="A91" s="3"/>
    </row>
    <row r="92" spans="1:1" x14ac:dyDescent="0.25">
      <c r="A92" s="3"/>
    </row>
    <row r="93" spans="1:1" x14ac:dyDescent="0.25">
      <c r="A93" s="3"/>
    </row>
    <row r="94" spans="1:1" x14ac:dyDescent="0.25">
      <c r="A94" s="3"/>
    </row>
    <row r="95" spans="1:1" x14ac:dyDescent="0.25">
      <c r="A95" s="3"/>
    </row>
    <row r="96" spans="1:1" x14ac:dyDescent="0.25">
      <c r="A96" s="3"/>
    </row>
    <row r="97" spans="1:1" x14ac:dyDescent="0.25">
      <c r="A97" s="3"/>
    </row>
    <row r="98" spans="1:1" x14ac:dyDescent="0.25">
      <c r="A98" s="3"/>
    </row>
    <row r="99" spans="1:1" x14ac:dyDescent="0.25">
      <c r="A99" s="3"/>
    </row>
    <row r="100" spans="1:1" x14ac:dyDescent="0.25">
      <c r="A100" s="3"/>
    </row>
    <row r="101" spans="1:1" x14ac:dyDescent="0.25">
      <c r="A101" s="3"/>
    </row>
    <row r="102" spans="1:1" x14ac:dyDescent="0.25">
      <c r="A102" s="3"/>
    </row>
    <row r="103" spans="1:1" x14ac:dyDescent="0.25">
      <c r="A103" s="3"/>
    </row>
    <row r="104" spans="1:1" x14ac:dyDescent="0.25">
      <c r="A104" s="3"/>
    </row>
    <row r="105" spans="1:1" x14ac:dyDescent="0.25">
      <c r="A105" s="3"/>
    </row>
    <row r="106" spans="1:1" x14ac:dyDescent="0.25">
      <c r="A106" s="3"/>
    </row>
  </sheetData>
  <sheetProtection selectLockedCells="1" selectUnlockedCells="1"/>
  <phoneticPr fontId="0" type="noConversion"/>
  <printOptions gridLines="1"/>
  <pageMargins left="0.74803149606299213" right="0.74803149606299213" top="0.98425196850393704" bottom="0.98425196850393704" header="0.51181102362204722" footer="0.51181102362204722"/>
  <pageSetup paperSize="8" scale="80" firstPageNumber="0" fitToHeight="0" orientation="landscape" r:id="rId1"/>
  <headerFooter alignWithMargins="0">
    <oddHeader xml:space="preserve">&amp;C&amp;"Arial,Grassetto"&amp;14Allegato I - F CONCESSIONI </oddHeader>
    <oddFooter>Pagina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sheetProtection selectLockedCells="1" selectUnlockedCells="1"/>
  <phoneticPr fontId="0" type="noConversion"/>
  <pageMargins left="0.75" right="0.75" top="1" bottom="1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1</vt:i4>
      </vt:variant>
    </vt:vector>
  </HeadingPairs>
  <TitlesOfParts>
    <vt:vector size="4" baseType="lpstr">
      <vt:lpstr>Foglio1</vt:lpstr>
      <vt:lpstr>Foglio2</vt:lpstr>
      <vt:lpstr>Foglio3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Peracco</dc:creator>
  <cp:lastModifiedBy>Stefania Peracco</cp:lastModifiedBy>
  <cp:lastPrinted>2020-05-07T08:21:49Z</cp:lastPrinted>
  <dcterms:created xsi:type="dcterms:W3CDTF">2019-03-18T09:06:28Z</dcterms:created>
  <dcterms:modified xsi:type="dcterms:W3CDTF">2020-05-07T08:21:52Z</dcterms:modified>
</cp:coreProperties>
</file>